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577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<sst xmlns="http://schemas.openxmlformats.org/spreadsheetml/2006/main" count="77" uniqueCount="60">
  <si>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Division 1</t>
  </si>
  <si>
    <t>Yacht Name</t>
  </si>
  <si>
    <t>Sail Number</t>
  </si>
  <si>
    <t>Owner</t>
  </si>
  <si>
    <t>Final Position</t>
  </si>
  <si>
    <t>Division 3</t>
  </si>
  <si>
    <t>Club Championship</t>
  </si>
  <si>
    <t>Firefly</t>
  </si>
  <si>
    <t>B. Wilson</t>
  </si>
  <si>
    <t>Spring</t>
  </si>
  <si>
    <t>Summer</t>
  </si>
  <si>
    <t xml:space="preserve">Total </t>
  </si>
  <si>
    <t>Pink Panther</t>
  </si>
  <si>
    <t>J. Stanton</t>
  </si>
  <si>
    <t>A Fine Balance</t>
  </si>
  <si>
    <t>A105</t>
  </si>
  <si>
    <t>C. Howe</t>
  </si>
  <si>
    <t>J. Carlile</t>
  </si>
  <si>
    <t>Blur</t>
  </si>
  <si>
    <t>G301</t>
  </si>
  <si>
    <t>G. Levis</t>
  </si>
  <si>
    <t>Xena Warrior Princess</t>
  </si>
  <si>
    <t>S. Hume</t>
  </si>
  <si>
    <t>Wind Falls</t>
  </si>
  <si>
    <t>Points after Discard</t>
  </si>
  <si>
    <t>Sprecial Trophies</t>
  </si>
  <si>
    <t>Farrago</t>
  </si>
  <si>
    <t>B. Heaton</t>
  </si>
  <si>
    <t>discard</t>
  </si>
  <si>
    <t>now</t>
  </si>
  <si>
    <t>scen 1</t>
  </si>
  <si>
    <t>scen 2</t>
  </si>
  <si>
    <t>scen 3</t>
  </si>
  <si>
    <t>scen 4</t>
  </si>
  <si>
    <t>scen 5</t>
  </si>
  <si>
    <t>scen 6</t>
  </si>
  <si>
    <t>Wins in season</t>
  </si>
  <si>
    <t>Still Festering</t>
  </si>
  <si>
    <t>M106</t>
  </si>
  <si>
    <t>P. O'Brien et. al</t>
  </si>
  <si>
    <t>League of Extraordinary Gentlemen</t>
  </si>
  <si>
    <t>R51</t>
  </si>
  <si>
    <t>Hot Stuff</t>
  </si>
  <si>
    <t>L. Player</t>
  </si>
  <si>
    <t>Myuna 111</t>
  </si>
  <si>
    <t>M.Trask</t>
  </si>
  <si>
    <t>Next Light</t>
  </si>
  <si>
    <t>M. Rutherford</t>
  </si>
  <si>
    <t>Black Velvet</t>
  </si>
  <si>
    <t>C. Legg</t>
  </si>
  <si>
    <t>Van Demon</t>
  </si>
  <si>
    <t>S. Deane</t>
  </si>
  <si>
    <t>Crazy duck</t>
  </si>
  <si>
    <t>P. Blakney</t>
  </si>
  <si>
    <t>G Major</t>
  </si>
  <si>
    <t>R. Tickner</t>
  </si>
  <si>
    <t>The Duchess</t>
  </si>
  <si>
    <t>Autumn</t>
  </si>
  <si>
    <t>Season 2020/21</t>
  </si>
  <si>
    <t>G. Pollock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</si>
</sst>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"/>
    <numFmt numFmtId="173" formatCode="[$-409]h:mm:ss\ AM/PM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4" borderId="14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PageLayoutView="0" workbookViewId="0" topLeftCell="A1">
      <selection activeCell="AA29" sqref="AA29"/>
    </sheetView>
  </sheetViews>
  <sheetFormatPr defaultColWidth="9.140625" defaultRowHeight="12.75"/>
  <cols>
    <col min="1" max="1" width="22.57421875" style="0" customWidth="1"/>
    <col min="2" max="2" width="9.140625" style="10" customWidth="1"/>
    <col min="3" max="3" width="17.28125" style="0" customWidth="1"/>
    <col min="4" max="4" width="9.28125" style="10" customWidth="1"/>
    <col min="5" max="6" width="9.140625" style="10" customWidth="1"/>
    <col min="7" max="7" width="9.140625" style="36" customWidth="1"/>
    <col min="10" max="25" width="0" style="0" hidden="1" customWidth="1"/>
  </cols>
  <sheetData>
    <row r="1" spans="1:2" ht="12.75">
      <c r="A1" s="1"/>
      <c r="B1" s="11"/>
    </row>
    <row r="2" spans="1:8" ht="15.75">
      <c r="A2" s="6" t="s">
        <v>6</v>
      </c>
      <c r="B2" s="13"/>
      <c r="H2" s="1"/>
    </row>
    <row r="3" spans="1:8" ht="15.75">
      <c r="A3" s="6" t="s">
        <v>58</v>
      </c>
      <c r="B3" s="11"/>
      <c r="H3" s="1"/>
    </row>
    <row r="4" spans="1:2" ht="12.75">
      <c r="A4" s="1"/>
      <c r="B4" s="11"/>
    </row>
    <row r="5" spans="1:9" ht="12.75">
      <c r="A5" s="1"/>
      <c r="B5" s="11"/>
      <c r="C5" s="1"/>
      <c r="D5" s="11"/>
      <c r="E5" s="11"/>
      <c r="F5" s="11"/>
      <c r="G5" s="11"/>
      <c r="H5" s="1"/>
      <c r="I5" s="1"/>
    </row>
    <row r="6" spans="1:9" ht="15.75">
      <c r="A6" s="6" t="s">
        <v>0</v>
      </c>
      <c r="B6" s="11"/>
      <c r="D6" s="37" t="s">
        <v>24</v>
      </c>
      <c r="E6" s="38"/>
      <c r="F6" s="38"/>
      <c r="G6" s="39"/>
      <c r="H6" s="1"/>
      <c r="I6" s="1"/>
    </row>
    <row r="7" spans="1:25" ht="25.5">
      <c r="A7" s="2" t="s">
        <v>1</v>
      </c>
      <c r="B7" s="3" t="s">
        <v>2</v>
      </c>
      <c r="C7" s="2" t="s">
        <v>3</v>
      </c>
      <c r="D7" s="3" t="s">
        <v>9</v>
      </c>
      <c r="E7" s="3" t="s">
        <v>10</v>
      </c>
      <c r="F7" s="28" t="s">
        <v>25</v>
      </c>
      <c r="G7" s="28" t="s">
        <v>57</v>
      </c>
      <c r="H7" s="3" t="s">
        <v>11</v>
      </c>
      <c r="I7" s="3" t="s">
        <v>4</v>
      </c>
      <c r="J7" s="29" t="s">
        <v>36</v>
      </c>
      <c r="K7" t="s">
        <v>28</v>
      </c>
      <c r="L7" t="s">
        <v>29</v>
      </c>
      <c r="M7" t="s">
        <v>30</v>
      </c>
      <c r="N7" t="s">
        <v>31</v>
      </c>
      <c r="O7" t="s">
        <v>32</v>
      </c>
      <c r="P7" t="s">
        <v>33</v>
      </c>
      <c r="Q7" t="s">
        <v>34</v>
      </c>
      <c r="R7" t="s">
        <v>35</v>
      </c>
      <c r="T7" t="s">
        <v>30</v>
      </c>
      <c r="U7" t="s">
        <v>31</v>
      </c>
      <c r="V7" t="s">
        <v>32</v>
      </c>
      <c r="W7" t="s">
        <v>33</v>
      </c>
      <c r="X7" t="s">
        <v>34</v>
      </c>
      <c r="Y7" t="s">
        <v>35</v>
      </c>
    </row>
    <row r="8" spans="1:25" ht="15.75" customHeight="1">
      <c r="A8" s="40" t="s">
        <v>37</v>
      </c>
      <c r="B8" s="41" t="s">
        <v>38</v>
      </c>
      <c r="C8" s="40" t="s">
        <v>39</v>
      </c>
      <c r="D8" s="23">
        <v>10</v>
      </c>
      <c r="E8" s="21">
        <v>9</v>
      </c>
      <c r="F8" s="21">
        <v>14</v>
      </c>
      <c r="G8" s="23">
        <v>6</v>
      </c>
      <c r="H8" s="21">
        <f>SUM(D8:G8)</f>
        <v>39</v>
      </c>
      <c r="I8" s="19">
        <v>1</v>
      </c>
      <c r="J8">
        <f>1+2+4+1</f>
        <v>8</v>
      </c>
      <c r="K8">
        <v>3</v>
      </c>
      <c r="L8">
        <f>H8-K8</f>
        <v>36</v>
      </c>
      <c r="M8">
        <v>1</v>
      </c>
      <c r="N8">
        <v>1</v>
      </c>
      <c r="O8">
        <v>2</v>
      </c>
      <c r="P8">
        <v>2</v>
      </c>
      <c r="Q8">
        <v>3</v>
      </c>
      <c r="R8">
        <v>3</v>
      </c>
      <c r="T8">
        <f>$L8+M8</f>
        <v>37</v>
      </c>
      <c r="U8">
        <f aca="true" t="shared" si="0" ref="U8:Y10">$L8+N8</f>
        <v>37</v>
      </c>
      <c r="V8" s="30">
        <f t="shared" si="0"/>
        <v>38</v>
      </c>
      <c r="W8">
        <f t="shared" si="0"/>
        <v>38</v>
      </c>
      <c r="X8" s="30">
        <f t="shared" si="0"/>
        <v>39</v>
      </c>
      <c r="Y8">
        <f t="shared" si="0"/>
        <v>39</v>
      </c>
    </row>
    <row r="9" spans="1:25" s="26" customFormat="1" ht="30">
      <c r="A9" s="40" t="s">
        <v>40</v>
      </c>
      <c r="B9" s="41" t="s">
        <v>41</v>
      </c>
      <c r="C9" s="40" t="s">
        <v>8</v>
      </c>
      <c r="D9" s="23">
        <v>14</v>
      </c>
      <c r="E9" s="24">
        <v>7</v>
      </c>
      <c r="F9" s="21">
        <v>19</v>
      </c>
      <c r="G9" s="23">
        <v>9</v>
      </c>
      <c r="H9" s="21">
        <f aca="true" t="shared" si="1" ref="H9:H15">SUM(D9:G9)</f>
        <v>49</v>
      </c>
      <c r="I9" s="25">
        <v>2</v>
      </c>
      <c r="J9" s="26">
        <f>2+2+0+4</f>
        <v>8</v>
      </c>
      <c r="K9" s="26">
        <v>3</v>
      </c>
      <c r="L9">
        <f>H9-K9</f>
        <v>46</v>
      </c>
      <c r="M9" s="26">
        <v>2</v>
      </c>
      <c r="N9" s="26">
        <v>3</v>
      </c>
      <c r="O9" s="26">
        <v>3</v>
      </c>
      <c r="P9" s="26">
        <v>1</v>
      </c>
      <c r="Q9" s="26">
        <v>1</v>
      </c>
      <c r="R9" s="26">
        <v>2</v>
      </c>
      <c r="T9">
        <f>$L9+M9</f>
        <v>48</v>
      </c>
      <c r="U9">
        <f t="shared" si="0"/>
        <v>49</v>
      </c>
      <c r="V9">
        <f t="shared" si="0"/>
        <v>49</v>
      </c>
      <c r="W9">
        <f t="shared" si="0"/>
        <v>47</v>
      </c>
      <c r="X9">
        <f t="shared" si="0"/>
        <v>47</v>
      </c>
      <c r="Y9">
        <f t="shared" si="0"/>
        <v>48</v>
      </c>
    </row>
    <row r="10" spans="1:25" ht="15">
      <c r="A10" s="40" t="s">
        <v>50</v>
      </c>
      <c r="B10" s="41">
        <v>88</v>
      </c>
      <c r="C10" s="40" t="s">
        <v>51</v>
      </c>
      <c r="D10" s="23">
        <v>40</v>
      </c>
      <c r="E10" s="21">
        <v>41</v>
      </c>
      <c r="F10" s="21">
        <v>32</v>
      </c>
      <c r="G10" s="23">
        <v>40</v>
      </c>
      <c r="H10" s="21">
        <f t="shared" si="1"/>
        <v>153</v>
      </c>
      <c r="I10" s="20"/>
      <c r="J10">
        <f>1+2+2+1</f>
        <v>6</v>
      </c>
      <c r="K10">
        <v>2</v>
      </c>
      <c r="L10">
        <f>H10-K10</f>
        <v>151</v>
      </c>
      <c r="M10">
        <v>3</v>
      </c>
      <c r="N10">
        <v>2</v>
      </c>
      <c r="O10">
        <v>1</v>
      </c>
      <c r="P10">
        <v>3</v>
      </c>
      <c r="Q10">
        <v>2</v>
      </c>
      <c r="R10">
        <v>1</v>
      </c>
      <c r="T10">
        <v>34</v>
      </c>
      <c r="U10">
        <f t="shared" si="0"/>
        <v>153</v>
      </c>
      <c r="V10">
        <f t="shared" si="0"/>
        <v>152</v>
      </c>
      <c r="W10">
        <v>34</v>
      </c>
      <c r="X10">
        <f t="shared" si="0"/>
        <v>153</v>
      </c>
      <c r="Y10">
        <f t="shared" si="0"/>
        <v>152</v>
      </c>
    </row>
    <row r="11" spans="1:9" ht="15">
      <c r="A11" s="40" t="s">
        <v>54</v>
      </c>
      <c r="B11" s="41">
        <v>6866</v>
      </c>
      <c r="C11" s="40" t="s">
        <v>55</v>
      </c>
      <c r="D11" s="23">
        <v>40</v>
      </c>
      <c r="E11" s="21">
        <v>41</v>
      </c>
      <c r="F11" s="21">
        <v>32</v>
      </c>
      <c r="G11" s="23">
        <v>40</v>
      </c>
      <c r="H11" s="21">
        <f t="shared" si="1"/>
        <v>153</v>
      </c>
      <c r="I11" s="20"/>
    </row>
    <row r="12" spans="1:9" ht="15">
      <c r="A12" s="40" t="s">
        <v>46</v>
      </c>
      <c r="B12" s="41">
        <v>35000</v>
      </c>
      <c r="C12" s="40" t="s">
        <v>47</v>
      </c>
      <c r="D12" s="23">
        <v>14</v>
      </c>
      <c r="E12" s="21">
        <v>41</v>
      </c>
      <c r="F12" s="21">
        <v>29</v>
      </c>
      <c r="G12" s="23">
        <v>40</v>
      </c>
      <c r="H12" s="21">
        <f t="shared" si="1"/>
        <v>124</v>
      </c>
      <c r="I12" s="20">
        <v>4</v>
      </c>
    </row>
    <row r="13" spans="1:9" ht="15">
      <c r="A13" s="40" t="s">
        <v>48</v>
      </c>
      <c r="B13" s="41">
        <v>3805</v>
      </c>
      <c r="C13" s="40" t="s">
        <v>49</v>
      </c>
      <c r="D13" s="23">
        <v>25</v>
      </c>
      <c r="E13" s="21">
        <v>30</v>
      </c>
      <c r="F13" s="21">
        <v>24</v>
      </c>
      <c r="G13" s="23">
        <v>40</v>
      </c>
      <c r="H13" s="21">
        <f t="shared" si="1"/>
        <v>119</v>
      </c>
      <c r="I13" s="20">
        <v>3</v>
      </c>
    </row>
    <row r="14" spans="1:9" ht="15">
      <c r="A14" s="40" t="s">
        <v>44</v>
      </c>
      <c r="B14" s="41">
        <v>2679</v>
      </c>
      <c r="C14" s="40" t="s">
        <v>45</v>
      </c>
      <c r="D14" s="23">
        <v>40</v>
      </c>
      <c r="E14" s="21">
        <v>41</v>
      </c>
      <c r="F14" s="21">
        <v>32</v>
      </c>
      <c r="G14" s="23">
        <v>40</v>
      </c>
      <c r="H14" s="21">
        <f t="shared" si="1"/>
        <v>153</v>
      </c>
      <c r="I14" s="20"/>
    </row>
    <row r="15" spans="1:9" ht="15">
      <c r="A15" s="40" t="s">
        <v>42</v>
      </c>
      <c r="B15" s="41">
        <v>610</v>
      </c>
      <c r="C15" s="40" t="s">
        <v>43</v>
      </c>
      <c r="D15" s="23">
        <v>40</v>
      </c>
      <c r="E15" s="21">
        <v>41</v>
      </c>
      <c r="F15" s="21">
        <v>32</v>
      </c>
      <c r="G15" s="23">
        <v>40</v>
      </c>
      <c r="H15" s="21">
        <f t="shared" si="1"/>
        <v>153</v>
      </c>
      <c r="I15" s="20"/>
    </row>
    <row r="16" spans="1:9" ht="15">
      <c r="A16" s="31"/>
      <c r="B16" s="32"/>
      <c r="C16" s="31"/>
      <c r="D16" s="23"/>
      <c r="E16" s="21"/>
      <c r="F16" s="21"/>
      <c r="G16" s="23"/>
      <c r="H16" s="21"/>
      <c r="I16" s="35"/>
    </row>
    <row r="17" spans="1:9" ht="15">
      <c r="A17" s="31"/>
      <c r="B17" s="32"/>
      <c r="C17" s="31"/>
      <c r="D17" s="23"/>
      <c r="E17" s="21"/>
      <c r="F17" s="21"/>
      <c r="G17" s="23"/>
      <c r="H17" s="21"/>
      <c r="I17" s="14"/>
    </row>
    <row r="18" spans="1:9" ht="15.75">
      <c r="A18" s="15"/>
      <c r="B18" s="16"/>
      <c r="C18" s="15"/>
      <c r="D18" s="17"/>
      <c r="E18" s="17"/>
      <c r="F18" s="17"/>
      <c r="G18" s="17"/>
      <c r="H18" s="18"/>
      <c r="I18" s="18"/>
    </row>
    <row r="19" spans="1:8" ht="15.75">
      <c r="A19" s="6" t="s">
        <v>5</v>
      </c>
      <c r="B19" s="9"/>
      <c r="C19" s="5"/>
      <c r="D19" s="37" t="s">
        <v>24</v>
      </c>
      <c r="E19" s="38"/>
      <c r="F19" s="38"/>
      <c r="G19" s="39"/>
      <c r="H19" s="9"/>
    </row>
    <row r="20" spans="1:9" ht="25.5">
      <c r="A20" s="2" t="s">
        <v>1</v>
      </c>
      <c r="B20" s="3" t="s">
        <v>2</v>
      </c>
      <c r="C20" s="2" t="s">
        <v>3</v>
      </c>
      <c r="D20" s="3" t="s">
        <v>9</v>
      </c>
      <c r="E20" s="3" t="s">
        <v>10</v>
      </c>
      <c r="F20" s="28" t="s">
        <v>25</v>
      </c>
      <c r="G20" s="28" t="s">
        <v>57</v>
      </c>
      <c r="H20" s="3" t="s">
        <v>11</v>
      </c>
      <c r="I20" s="3" t="s">
        <v>4</v>
      </c>
    </row>
    <row r="21" spans="1:9" ht="15.75" customHeight="1">
      <c r="A21" s="42" t="s">
        <v>18</v>
      </c>
      <c r="B21" s="43" t="s">
        <v>19</v>
      </c>
      <c r="C21" s="42" t="s">
        <v>20</v>
      </c>
      <c r="D21" s="21">
        <v>40</v>
      </c>
      <c r="E21" s="21">
        <v>41</v>
      </c>
      <c r="F21" s="27">
        <v>32</v>
      </c>
      <c r="G21" s="21">
        <v>40</v>
      </c>
      <c r="H21" s="21">
        <f aca="true" t="shared" si="2" ref="H21:H29">SUM(D21:G21)</f>
        <v>153</v>
      </c>
      <c r="I21" s="20"/>
    </row>
    <row r="22" spans="1:9" ht="15">
      <c r="A22" s="42" t="s">
        <v>26</v>
      </c>
      <c r="B22" s="43">
        <v>1925</v>
      </c>
      <c r="C22" s="42" t="s">
        <v>27</v>
      </c>
      <c r="D22" s="21">
        <v>28</v>
      </c>
      <c r="E22" s="21">
        <v>25</v>
      </c>
      <c r="F22" s="27">
        <v>15</v>
      </c>
      <c r="G22" s="21">
        <v>34</v>
      </c>
      <c r="H22" s="21">
        <f t="shared" si="2"/>
        <v>102</v>
      </c>
      <c r="I22" s="20">
        <v>3</v>
      </c>
    </row>
    <row r="23" spans="1:9" ht="15">
      <c r="A23" s="42" t="s">
        <v>52</v>
      </c>
      <c r="B23" s="43">
        <v>61</v>
      </c>
      <c r="C23" s="42" t="s">
        <v>53</v>
      </c>
      <c r="D23" s="21">
        <v>40</v>
      </c>
      <c r="E23" s="21">
        <v>41</v>
      </c>
      <c r="F23" s="27">
        <v>32</v>
      </c>
      <c r="G23" s="21">
        <v>40</v>
      </c>
      <c r="H23" s="21">
        <f t="shared" si="2"/>
        <v>153</v>
      </c>
      <c r="I23" s="20"/>
    </row>
    <row r="24" spans="1:9" ht="15">
      <c r="A24" s="42" t="s">
        <v>21</v>
      </c>
      <c r="B24" s="43">
        <v>4655</v>
      </c>
      <c r="C24" s="42" t="s">
        <v>16</v>
      </c>
      <c r="D24" s="21">
        <v>17</v>
      </c>
      <c r="E24" s="21">
        <v>10</v>
      </c>
      <c r="F24" s="27">
        <v>9</v>
      </c>
      <c r="G24" s="21">
        <v>10</v>
      </c>
      <c r="H24" s="21">
        <f t="shared" si="2"/>
        <v>46</v>
      </c>
      <c r="I24" s="20">
        <v>1</v>
      </c>
    </row>
    <row r="25" spans="1:9" ht="15">
      <c r="A25" s="42" t="s">
        <v>14</v>
      </c>
      <c r="B25" s="43" t="s">
        <v>15</v>
      </c>
      <c r="C25" s="42" t="s">
        <v>17</v>
      </c>
      <c r="D25" s="21">
        <v>40</v>
      </c>
      <c r="E25" s="21">
        <v>41</v>
      </c>
      <c r="F25" s="27">
        <v>32</v>
      </c>
      <c r="G25" s="21">
        <v>40</v>
      </c>
      <c r="H25" s="21">
        <f t="shared" si="2"/>
        <v>153</v>
      </c>
      <c r="I25" s="20"/>
    </row>
    <row r="26" spans="1:9" ht="15">
      <c r="A26" s="42" t="s">
        <v>12</v>
      </c>
      <c r="B26" s="43">
        <v>15</v>
      </c>
      <c r="C26" s="42" t="s">
        <v>13</v>
      </c>
      <c r="D26" s="21">
        <v>40</v>
      </c>
      <c r="E26" s="21">
        <v>41</v>
      </c>
      <c r="F26" s="27">
        <v>32</v>
      </c>
      <c r="G26" s="21">
        <v>40</v>
      </c>
      <c r="H26" s="21">
        <f t="shared" si="2"/>
        <v>153</v>
      </c>
      <c r="I26" s="20"/>
    </row>
    <row r="27" spans="1:9" ht="15">
      <c r="A27" s="42" t="s">
        <v>7</v>
      </c>
      <c r="B27" s="43">
        <v>2939</v>
      </c>
      <c r="C27" s="42" t="s">
        <v>8</v>
      </c>
      <c r="D27" s="21">
        <v>20</v>
      </c>
      <c r="E27" s="21">
        <v>30</v>
      </c>
      <c r="F27" s="27">
        <v>32</v>
      </c>
      <c r="G27" s="21">
        <v>29</v>
      </c>
      <c r="H27" s="21">
        <f t="shared" si="2"/>
        <v>111</v>
      </c>
      <c r="I27" s="20">
        <v>4</v>
      </c>
    </row>
    <row r="28" spans="1:9" ht="15">
      <c r="A28" s="42" t="s">
        <v>23</v>
      </c>
      <c r="B28" s="43">
        <v>6878</v>
      </c>
      <c r="C28" s="44" t="s">
        <v>22</v>
      </c>
      <c r="D28" s="21">
        <v>21</v>
      </c>
      <c r="E28" s="21">
        <v>26</v>
      </c>
      <c r="F28" s="27">
        <v>32</v>
      </c>
      <c r="G28" s="21">
        <v>40</v>
      </c>
      <c r="H28" s="21">
        <f t="shared" si="2"/>
        <v>119</v>
      </c>
      <c r="I28" s="20">
        <v>5</v>
      </c>
    </row>
    <row r="29" spans="1:9" ht="15">
      <c r="A29" s="42" t="s">
        <v>56</v>
      </c>
      <c r="B29" s="43">
        <v>7821</v>
      </c>
      <c r="C29" s="44" t="s">
        <v>59</v>
      </c>
      <c r="D29" s="21">
        <v>27</v>
      </c>
      <c r="E29" s="21">
        <v>10</v>
      </c>
      <c r="F29" s="27">
        <v>6</v>
      </c>
      <c r="G29" s="21">
        <v>17</v>
      </c>
      <c r="H29" s="21">
        <f t="shared" si="2"/>
        <v>60</v>
      </c>
      <c r="I29" s="35">
        <v>2</v>
      </c>
    </row>
    <row r="30" spans="1:9" ht="15">
      <c r="A30" s="34"/>
      <c r="B30" s="33"/>
      <c r="C30" s="34"/>
      <c r="D30" s="21"/>
      <c r="E30" s="22"/>
      <c r="F30" s="27"/>
      <c r="G30" s="27"/>
      <c r="H30" s="21"/>
      <c r="I30" s="35"/>
    </row>
    <row r="31" spans="1:9" ht="15.75">
      <c r="A31" s="7"/>
      <c r="B31" s="12"/>
      <c r="C31" s="4"/>
      <c r="D31" s="12"/>
      <c r="E31" s="12"/>
      <c r="F31" s="12"/>
      <c r="G31" s="12"/>
      <c r="H31" s="8"/>
      <c r="I31" s="8"/>
    </row>
  </sheetData>
  <sheetProtection/>
  <mergeCells count="2">
    <mergeCell ref="D6:G6"/>
    <mergeCell ref="D19:G19"/>
  </mergeCells>
  <printOptions/>
  <pageMargins left="0.75" right="0.75" top="0.38" bottom="0.6" header="0.34" footer="0.32"/>
  <pageSetup fitToHeight="1" fitToWidth="1" horizontalDpi="600" verticalDpi="600" orientation="landscape" paperSize="9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 </cp:lastModifiedBy>
  <cp:lastPrinted>2021-03-27T08:04:38Z</cp:lastPrinted>
  <dcterms:created xsi:type="dcterms:W3CDTF">2001-10-28T23:42:10Z</dcterms:created>
  <dcterms:modified xsi:type="dcterms:W3CDTF">2021-03-27T08:04:42Z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118559554</vt:i4>
  </property>
  <property fmtid="{D5CDD505-2E9C-101B-9397-08002B2CF9AE}" pid="3" name="_EmailSubject">
    <vt:lpwstr>PRSC Race results</vt:lpwstr>
  </property>
  <property fmtid="{D5CDD505-2E9C-101B-9397-08002B2CF9AE}" pid="4" name="_AuthorEmail">
    <vt:lpwstr>barbiepem@optusnet.com.au</vt:lpwstr>
  </property>
  <property fmtid="{D5CDD505-2E9C-101B-9397-08002B2CF9AE}" pid="5" name="_AuthorEmailDisplayName">
    <vt:lpwstr>Barbara Pemberton</vt:lpwstr>
  </property>
  <property fmtid="{D5CDD505-2E9C-101B-9397-08002B2CF9AE}" pid="6" name="_ReviewingToolsShownOnce">
    <vt:lpwstr/>
  </property>
  <property fmtid="{D5CDD505-2E9C-101B-9397-08002B2CF9AE}" pid="7" name="MSIP_Label_fe7f9010-7f5c-4372-b4e3-91a33ea4ea32_Enabled">
    <vt:lpwstr>true</vt:lpwstr>
  </property>
  <property fmtid="{D5CDD505-2E9C-101B-9397-08002B2CF9AE}" pid="8" name="MSIP_Label_fe7f9010-7f5c-4372-b4e3-91a33ea4ea32_SetDate">
    <vt:lpwstr>2020-07-16T03:30:11Z</vt:lpwstr>
  </property>
  <property fmtid="{D5CDD505-2E9C-101B-9397-08002B2CF9AE}" pid="9" name="MSIP_Label_fe7f9010-7f5c-4372-b4e3-91a33ea4ea32_Method">
    <vt:lpwstr>Standard</vt:lpwstr>
  </property>
  <property fmtid="{D5CDD505-2E9C-101B-9397-08002B2CF9AE}" pid="10" name="MSIP_Label_fe7f9010-7f5c-4372-b4e3-91a33ea4ea32_Name">
    <vt:lpwstr>I - Internal</vt:lpwstr>
  </property>
  <property fmtid="{D5CDD505-2E9C-101B-9397-08002B2CF9AE}" pid="11" name="MSIP_Label_fe7f9010-7f5c-4372-b4e3-91a33ea4ea32_SiteId">
    <vt:lpwstr>bc0c325b-6efc-4ca8-9e46-11b50fe2aab5</vt:lpwstr>
  </property>
  <property fmtid="{D5CDD505-2E9C-101B-9397-08002B2CF9AE}" pid="12" name="MSIP_Label_fe7f9010-7f5c-4372-b4e3-91a33ea4ea32_ActionId">
    <vt:lpwstr>bc6d8e1f-30a3-4bad-ac80-000000ea7520</vt:lpwstr>
  </property>
  <property fmtid="{D5CDD505-2E9C-101B-9397-08002B2CF9AE}" pid="13" name="MSIP_Label_fe7f9010-7f5c-4372-b4e3-91a33ea4ea32_ContentBits">
    <vt:lpwstr>0</vt:lpwstr>
  </property>
</Properties>
</file>